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2120" windowHeight="8640" activeTab="0"/>
  </bookViews>
  <sheets>
    <sheet name="Tájékoztató" sheetId="1" r:id="rId1"/>
    <sheet name="Megtakarítási tábla" sheetId="2" r:id="rId2"/>
    <sheet name="50 eFt" sheetId="3" r:id="rId3"/>
    <sheet name="100 eFt" sheetId="4" r:id="rId4"/>
    <sheet name="150 eFt" sheetId="5" r:id="rId5"/>
    <sheet name="200 eFt" sheetId="6" r:id="rId6"/>
    <sheet name="5 %" sheetId="7" r:id="rId7"/>
    <sheet name="10%" sheetId="8" r:id="rId8"/>
  </sheets>
  <definedNames/>
  <calcPr fullCalcOnLoad="1"/>
</workbook>
</file>

<file path=xl/sharedStrings.xml><?xml version="1.0" encoding="utf-8"?>
<sst xmlns="http://schemas.openxmlformats.org/spreadsheetml/2006/main" count="25" uniqueCount="24">
  <si>
    <t>1. év</t>
  </si>
  <si>
    <t>2. év</t>
  </si>
  <si>
    <t>3. év</t>
  </si>
  <si>
    <t>4. év</t>
  </si>
  <si>
    <t>5. év</t>
  </si>
  <si>
    <t>6. év</t>
  </si>
  <si>
    <t>7. év</t>
  </si>
  <si>
    <t>8. év</t>
  </si>
  <si>
    <t>9. év</t>
  </si>
  <si>
    <t>10. év</t>
  </si>
  <si>
    <t>11. év</t>
  </si>
  <si>
    <t>12. év</t>
  </si>
  <si>
    <t>13. év</t>
  </si>
  <si>
    <t>14. év</t>
  </si>
  <si>
    <t>15. év</t>
  </si>
  <si>
    <t>Ha éves szinten a vásárlásaival megspsórolt összeget befektetné akkor ez az alábbiak szerint alakulna</t>
  </si>
  <si>
    <t>A számítási mód</t>
  </si>
  <si>
    <t>Szorzó</t>
  </si>
  <si>
    <t>Kamat</t>
  </si>
  <si>
    <t>1.évi megtakarítás</t>
  </si>
  <si>
    <t>2.évi megtakarítás</t>
  </si>
  <si>
    <t>1 évi kamat : 5%</t>
  </si>
  <si>
    <t>2.év végi összeg</t>
  </si>
  <si>
    <t>Évi megtakarítás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</si>
</sst>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##"/>
    <numFmt numFmtId="173" formatCode="###,\x"/>
  </numFmts>
  <fonts count="7">
    <font>
      <sz val="10"/>
      <name val="Arial CE"/>
      <family val="0"/>
    </font>
    <font>
      <b/>
      <sz val="10"/>
      <name val="Arial CE"/>
      <family val="0"/>
    </font>
    <font>
      <b/>
      <sz val="14"/>
      <name val="Arial"/>
      <family val="2"/>
    </font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8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 style="thin"/>
      <right style="thin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3" fontId="0" fillId="0" borderId="1" xfId="0" applyNumberForma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" xfId="0" applyNumberForma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0" fillId="2" borderId="1" xfId="0" applyNumberFormat="1" applyFill="1" applyBorder="1" applyAlignment="1">
      <alignment/>
    </xf>
    <xf numFmtId="4" fontId="0" fillId="2" borderId="1" xfId="0" applyNumberFormat="1" applyFill="1" applyBorder="1" applyAlignment="1">
      <alignment horizontal="center"/>
    </xf>
    <xf numFmtId="3" fontId="0" fillId="3" borderId="1" xfId="0" applyNumberFormat="1" applyFill="1" applyBorder="1" applyAlignment="1">
      <alignment/>
    </xf>
    <xf numFmtId="3" fontId="0" fillId="4" borderId="1" xfId="0" applyNumberFormat="1" applyFill="1" applyBorder="1" applyAlignment="1">
      <alignment/>
    </xf>
    <xf numFmtId="3" fontId="0" fillId="0" borderId="2" xfId="0" applyNumberFormat="1" applyFill="1" applyBorder="1" applyAlignment="1">
      <alignment/>
    </xf>
    <xf numFmtId="3" fontId="0" fillId="0" borderId="3" xfId="0" applyNumberFormat="1" applyFill="1" applyBorder="1" applyAlignment="1">
      <alignment horizontal="right"/>
    </xf>
    <xf numFmtId="3" fontId="0" fillId="0" borderId="4" xfId="0" applyNumberFormat="1" applyFill="1" applyBorder="1" applyAlignment="1">
      <alignment/>
    </xf>
    <xf numFmtId="3" fontId="0" fillId="5" borderId="5" xfId="0" applyNumberFormat="1" applyFill="1" applyBorder="1" applyAlignment="1">
      <alignment/>
    </xf>
    <xf numFmtId="3" fontId="0" fillId="0" borderId="6" xfId="0" applyNumberFormat="1" applyFill="1" applyBorder="1" applyAlignment="1">
      <alignment/>
    </xf>
    <xf numFmtId="0" fontId="0" fillId="0" borderId="7" xfId="0" applyFill="1" applyBorder="1" applyAlignment="1">
      <alignment/>
    </xf>
    <xf numFmtId="3" fontId="0" fillId="0" borderId="8" xfId="0" applyNumberFormat="1" applyFill="1" applyBorder="1" applyAlignment="1">
      <alignment/>
    </xf>
    <xf numFmtId="0" fontId="0" fillId="0" borderId="9" xfId="0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5" borderId="13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 horizontal="center"/>
    </xf>
    <xf numFmtId="9" fontId="1" fillId="0" borderId="15" xfId="0" applyNumberFormat="1" applyFont="1" applyFill="1" applyBorder="1" applyAlignment="1">
      <alignment horizontal="right"/>
    </xf>
    <xf numFmtId="9" fontId="1" fillId="2" borderId="15" xfId="0" applyNumberFormat="1" applyFont="1" applyFill="1" applyBorder="1" applyAlignment="1">
      <alignment horizontal="center"/>
    </xf>
    <xf numFmtId="9" fontId="1" fillId="3" borderId="16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/>
    </xf>
    <xf numFmtId="0" fontId="0" fillId="0" borderId="11" xfId="0" applyFill="1" applyBorder="1" applyAlignment="1">
      <alignment horizontal="center"/>
    </xf>
    <xf numFmtId="4" fontId="0" fillId="3" borderId="11" xfId="0" applyNumberFormat="1" applyFill="1" applyBorder="1" applyAlignment="1">
      <alignment horizontal="center"/>
    </xf>
    <xf numFmtId="3" fontId="1" fillId="0" borderId="17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center"/>
    </xf>
    <xf numFmtId="3" fontId="0" fillId="4" borderId="18" xfId="0" applyNumberFormat="1" applyFill="1" applyBorder="1" applyAlignment="1">
      <alignment/>
    </xf>
    <xf numFmtId="4" fontId="0" fillId="2" borderId="18" xfId="0" applyNumberFormat="1" applyFill="1" applyBorder="1" applyAlignment="1">
      <alignment horizontal="center"/>
    </xf>
    <xf numFmtId="3" fontId="0" fillId="3" borderId="18" xfId="0" applyNumberFormat="1" applyFill="1" applyBorder="1" applyAlignment="1">
      <alignment/>
    </xf>
    <xf numFmtId="4" fontId="0" fillId="3" borderId="13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Ha 50 eFt megtakaritását befektetné ...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11"/>
          <c:w val="0.94475"/>
          <c:h val="0.7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'Megtakarítási tábla'!$B$3</c:f>
              <c:strCache>
                <c:ptCount val="1"/>
                <c:pt idx="0">
                  <c:v>5%</c:v>
                </c:pt>
              </c:strCache>
            </c:strRef>
          </c:tx>
          <c:spPr>
            <a:gradFill rotWithShape="1">
              <a:gsLst>
                <a:gs pos="0">
                  <a:srgbClr val="7373C1"/>
                </a:gs>
                <a:gs pos="50000">
                  <a:srgbClr val="9999FF"/>
                </a:gs>
                <a:gs pos="100000">
                  <a:srgbClr val="7373C1"/>
                </a:gs>
              </a:gsLst>
              <a:lin ang="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CCCFF"/>
              </a:solidFill>
              <a:ln w="3175">
                <a:solid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'Megtakarítási tábla'!$B$6:$B$20</c:f>
              <c:numCache>
                <c:ptCount val="15"/>
                <c:pt idx="0">
                  <c:v>50000</c:v>
                </c:pt>
                <c:pt idx="1">
                  <c:v>102500</c:v>
                </c:pt>
                <c:pt idx="2">
                  <c:v>157625</c:v>
                </c:pt>
                <c:pt idx="3">
                  <c:v>215506.25</c:v>
                </c:pt>
                <c:pt idx="4">
                  <c:v>276281.5625</c:v>
                </c:pt>
                <c:pt idx="5">
                  <c:v>340095.640625</c:v>
                </c:pt>
                <c:pt idx="6">
                  <c:v>407100.42265625</c:v>
                </c:pt>
                <c:pt idx="7">
                  <c:v>477455.4437890625</c:v>
                </c:pt>
                <c:pt idx="8">
                  <c:v>551328.2159785157</c:v>
                </c:pt>
                <c:pt idx="9">
                  <c:v>628894.6267774415</c:v>
                </c:pt>
                <c:pt idx="10">
                  <c:v>710339.3581163136</c:v>
                </c:pt>
                <c:pt idx="11">
                  <c:v>795856.3260221293</c:v>
                </c:pt>
                <c:pt idx="12">
                  <c:v>885649.1423232357</c:v>
                </c:pt>
                <c:pt idx="13">
                  <c:v>979931.5994393976</c:v>
                </c:pt>
                <c:pt idx="14">
                  <c:v>1078928.1794113675</c:v>
                </c:pt>
              </c:numCache>
            </c:numRef>
          </c:val>
        </c:ser>
        <c:ser>
          <c:idx val="1"/>
          <c:order val="1"/>
          <c:tx>
            <c:strRef>
              <c:f>'Megtakarítási tábla'!$G$3</c:f>
              <c:strCache>
                <c:ptCount val="1"/>
                <c:pt idx="0">
                  <c:v>10%</c:v>
                </c:pt>
              </c:strCache>
            </c:strRef>
          </c:tx>
          <c:spPr>
            <a:gradFill rotWithShape="1">
              <a:gsLst>
                <a:gs pos="0">
                  <a:srgbClr val="008000"/>
                </a:gs>
                <a:gs pos="50000">
                  <a:srgbClr val="33CCCC"/>
                </a:gs>
                <a:gs pos="100000">
                  <a:srgbClr val="008000"/>
                </a:gs>
              </a:gsLst>
              <a:lin ang="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CFFFF"/>
              </a:solidFill>
              <a:ln w="3175">
                <a:solid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'Megtakarítási tábla'!$G$6:$G$20</c:f>
              <c:numCache>
                <c:ptCount val="15"/>
                <c:pt idx="0">
                  <c:v>50000</c:v>
                </c:pt>
                <c:pt idx="1">
                  <c:v>105000</c:v>
                </c:pt>
                <c:pt idx="2">
                  <c:v>165500</c:v>
                </c:pt>
                <c:pt idx="3">
                  <c:v>232050</c:v>
                </c:pt>
                <c:pt idx="4">
                  <c:v>305255</c:v>
                </c:pt>
                <c:pt idx="5">
                  <c:v>385780.5</c:v>
                </c:pt>
                <c:pt idx="6">
                  <c:v>474358.55</c:v>
                </c:pt>
                <c:pt idx="7">
                  <c:v>571794.405</c:v>
                </c:pt>
                <c:pt idx="8">
                  <c:v>678973.8455</c:v>
                </c:pt>
                <c:pt idx="9">
                  <c:v>796871.23005</c:v>
                </c:pt>
                <c:pt idx="10">
                  <c:v>926558.3530550001</c:v>
                </c:pt>
                <c:pt idx="11">
                  <c:v>1069214.1883605001</c:v>
                </c:pt>
                <c:pt idx="12">
                  <c:v>1226135.6071965501</c:v>
                </c:pt>
                <c:pt idx="13">
                  <c:v>1398749.1679162052</c:v>
                </c:pt>
                <c:pt idx="14">
                  <c:v>1588624.0847078257</c:v>
                </c:pt>
              </c:numCache>
            </c:numRef>
          </c:val>
        </c:ser>
        <c:gapWidth val="30"/>
        <c:axId val="35938566"/>
        <c:axId val="55011639"/>
      </c:barChart>
      <c:catAx>
        <c:axId val="359385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Évek száma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011639"/>
        <c:crosses val="autoZero"/>
        <c:auto val="1"/>
        <c:lblOffset val="100"/>
        <c:noMultiLvlLbl val="0"/>
      </c:catAx>
      <c:valAx>
        <c:axId val="55011639"/>
        <c:scaling>
          <c:orientation val="minMax"/>
          <c:max val="7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Ezer Ft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938566"/>
        <c:crossesAt val="1"/>
        <c:crossBetween val="between"/>
        <c:dispUnits>
          <c:builtInUnit val="thousands"/>
        </c:dispUnits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3"/>
          <c:y val="0.889"/>
          <c:w val="0.152"/>
          <c:h val="0.0435"/>
        </c:manualLayout>
      </c:layout>
      <c:overlay val="0"/>
      <c:spPr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Ha 100 eFt megtakaritását befektetné ...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11"/>
          <c:w val="0.94475"/>
          <c:h val="0.7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'Megtakarítási tábla'!$C$3</c:f>
              <c:strCache>
                <c:ptCount val="1"/>
                <c:pt idx="0">
                  <c:v>5%</c:v>
                </c:pt>
              </c:strCache>
            </c:strRef>
          </c:tx>
          <c:spPr>
            <a:gradFill rotWithShape="1">
              <a:gsLst>
                <a:gs pos="0">
                  <a:srgbClr val="7373C1"/>
                </a:gs>
                <a:gs pos="50000">
                  <a:srgbClr val="9999FF"/>
                </a:gs>
                <a:gs pos="100000">
                  <a:srgbClr val="7373C1"/>
                </a:gs>
              </a:gsLst>
              <a:lin ang="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CCCFF"/>
              </a:solidFill>
              <a:ln w="3175">
                <a:solid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'Megtakarítási tábla'!$C$6:$C$20</c:f>
              <c:numCache>
                <c:ptCount val="15"/>
                <c:pt idx="0">
                  <c:v>100000</c:v>
                </c:pt>
                <c:pt idx="1">
                  <c:v>205000</c:v>
                </c:pt>
                <c:pt idx="2">
                  <c:v>315250</c:v>
                </c:pt>
                <c:pt idx="3">
                  <c:v>431012.5</c:v>
                </c:pt>
                <c:pt idx="4">
                  <c:v>552563.125</c:v>
                </c:pt>
                <c:pt idx="5">
                  <c:v>680191.28125</c:v>
                </c:pt>
                <c:pt idx="6">
                  <c:v>814200.8453125</c:v>
                </c:pt>
                <c:pt idx="7">
                  <c:v>954910.887578125</c:v>
                </c:pt>
                <c:pt idx="8">
                  <c:v>1102656.4319570314</c:v>
                </c:pt>
                <c:pt idx="9">
                  <c:v>1257789.253554883</c:v>
                </c:pt>
                <c:pt idx="10">
                  <c:v>1420678.7162326272</c:v>
                </c:pt>
                <c:pt idx="11">
                  <c:v>1591712.6520442585</c:v>
                </c:pt>
                <c:pt idx="12">
                  <c:v>1771298.2846464715</c:v>
                </c:pt>
                <c:pt idx="13">
                  <c:v>1959863.1988787951</c:v>
                </c:pt>
                <c:pt idx="14">
                  <c:v>2157856.358822735</c:v>
                </c:pt>
              </c:numCache>
            </c:numRef>
          </c:val>
        </c:ser>
        <c:ser>
          <c:idx val="1"/>
          <c:order val="1"/>
          <c:tx>
            <c:strRef>
              <c:f>'Megtakarítási tábla'!$H$3</c:f>
              <c:strCache>
                <c:ptCount val="1"/>
                <c:pt idx="0">
                  <c:v>10%</c:v>
                </c:pt>
              </c:strCache>
            </c:strRef>
          </c:tx>
          <c:spPr>
            <a:gradFill rotWithShape="1">
              <a:gsLst>
                <a:gs pos="0">
                  <a:srgbClr val="008000"/>
                </a:gs>
                <a:gs pos="50000">
                  <a:srgbClr val="33CCCC"/>
                </a:gs>
                <a:gs pos="100000">
                  <a:srgbClr val="008000"/>
                </a:gs>
              </a:gsLst>
              <a:lin ang="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CFFFF"/>
              </a:solidFill>
              <a:ln w="3175">
                <a:solid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'Megtakarítási tábla'!$H$6:$H$20</c:f>
              <c:numCache>
                <c:ptCount val="15"/>
                <c:pt idx="0">
                  <c:v>100000</c:v>
                </c:pt>
                <c:pt idx="1">
                  <c:v>210000</c:v>
                </c:pt>
                <c:pt idx="2">
                  <c:v>331000</c:v>
                </c:pt>
                <c:pt idx="3">
                  <c:v>464100</c:v>
                </c:pt>
                <c:pt idx="4">
                  <c:v>610510</c:v>
                </c:pt>
                <c:pt idx="5">
                  <c:v>771561</c:v>
                </c:pt>
                <c:pt idx="6">
                  <c:v>948717.1</c:v>
                </c:pt>
                <c:pt idx="7">
                  <c:v>1143588.81</c:v>
                </c:pt>
                <c:pt idx="8">
                  <c:v>1357947.691</c:v>
                </c:pt>
                <c:pt idx="9">
                  <c:v>1593742.4601</c:v>
                </c:pt>
                <c:pt idx="10">
                  <c:v>1853116.7061100001</c:v>
                </c:pt>
                <c:pt idx="11">
                  <c:v>2138428.3767210003</c:v>
                </c:pt>
                <c:pt idx="12">
                  <c:v>2452271.2143931002</c:v>
                </c:pt>
                <c:pt idx="13">
                  <c:v>2797498.3358324105</c:v>
                </c:pt>
                <c:pt idx="14">
                  <c:v>3177248.1694156514</c:v>
                </c:pt>
              </c:numCache>
            </c:numRef>
          </c:val>
        </c:ser>
        <c:gapWidth val="30"/>
        <c:axId val="25342704"/>
        <c:axId val="26757745"/>
      </c:barChart>
      <c:catAx>
        <c:axId val="253427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Évek száma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757745"/>
        <c:crosses val="autoZero"/>
        <c:auto val="1"/>
        <c:lblOffset val="100"/>
        <c:noMultiLvlLbl val="0"/>
      </c:catAx>
      <c:valAx>
        <c:axId val="26757745"/>
        <c:scaling>
          <c:orientation val="minMax"/>
          <c:max val="7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Ezer Ft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342704"/>
        <c:crossesAt val="1"/>
        <c:crossBetween val="between"/>
        <c:dispUnits>
          <c:builtInUnit val="thousands"/>
        </c:dispUnits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3"/>
          <c:y val="0.889"/>
          <c:w val="0.152"/>
          <c:h val="0.0435"/>
        </c:manualLayout>
      </c:layout>
      <c:overlay val="0"/>
      <c:spPr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Ha 150 eFt megtakaritását befektetné ...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11"/>
          <c:w val="0.94475"/>
          <c:h val="0.7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'Megtakarítási tábla'!$D$3</c:f>
              <c:strCache>
                <c:ptCount val="1"/>
                <c:pt idx="0">
                  <c:v>5%</c:v>
                </c:pt>
              </c:strCache>
            </c:strRef>
          </c:tx>
          <c:spPr>
            <a:gradFill rotWithShape="1">
              <a:gsLst>
                <a:gs pos="0">
                  <a:srgbClr val="7373C1"/>
                </a:gs>
                <a:gs pos="50000">
                  <a:srgbClr val="9999FF"/>
                </a:gs>
                <a:gs pos="100000">
                  <a:srgbClr val="7373C1"/>
                </a:gs>
              </a:gsLst>
              <a:lin ang="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CCCFF"/>
              </a:solidFill>
              <a:ln w="3175">
                <a:solid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'Megtakarítási tábla'!$D$6:$D$20</c:f>
              <c:numCache>
                <c:ptCount val="15"/>
                <c:pt idx="0">
                  <c:v>150000</c:v>
                </c:pt>
                <c:pt idx="1">
                  <c:v>307500</c:v>
                </c:pt>
                <c:pt idx="2">
                  <c:v>472875</c:v>
                </c:pt>
                <c:pt idx="3">
                  <c:v>646518.75</c:v>
                </c:pt>
                <c:pt idx="4">
                  <c:v>828844.6875</c:v>
                </c:pt>
                <c:pt idx="5">
                  <c:v>1020286.921875</c:v>
                </c:pt>
                <c:pt idx="6">
                  <c:v>1221301.26796875</c:v>
                </c:pt>
                <c:pt idx="7">
                  <c:v>1432366.3313671877</c:v>
                </c:pt>
                <c:pt idx="8">
                  <c:v>1653984.647935547</c:v>
                </c:pt>
                <c:pt idx="9">
                  <c:v>1886683.8803323242</c:v>
                </c:pt>
                <c:pt idx="10">
                  <c:v>2131018.0743489405</c:v>
                </c:pt>
                <c:pt idx="11">
                  <c:v>2387568.9780663876</c:v>
                </c:pt>
                <c:pt idx="12">
                  <c:v>2656947.426969707</c:v>
                </c:pt>
                <c:pt idx="13">
                  <c:v>2939794.7983181924</c:v>
                </c:pt>
                <c:pt idx="14">
                  <c:v>3236784.538234102</c:v>
                </c:pt>
              </c:numCache>
            </c:numRef>
          </c:val>
        </c:ser>
        <c:ser>
          <c:idx val="1"/>
          <c:order val="1"/>
          <c:tx>
            <c:strRef>
              <c:f>'Megtakarítási tábla'!$I$3</c:f>
              <c:strCache>
                <c:ptCount val="1"/>
                <c:pt idx="0">
                  <c:v>10%</c:v>
                </c:pt>
              </c:strCache>
            </c:strRef>
          </c:tx>
          <c:spPr>
            <a:gradFill rotWithShape="1">
              <a:gsLst>
                <a:gs pos="0">
                  <a:srgbClr val="008000"/>
                </a:gs>
                <a:gs pos="50000">
                  <a:srgbClr val="33CCCC"/>
                </a:gs>
                <a:gs pos="100000">
                  <a:srgbClr val="008000"/>
                </a:gs>
              </a:gsLst>
              <a:lin ang="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CFFFF"/>
              </a:solidFill>
              <a:ln w="3175">
                <a:solid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'Megtakarítási tábla'!$I$6:$I$20</c:f>
              <c:numCache>
                <c:ptCount val="15"/>
                <c:pt idx="0">
                  <c:v>150000</c:v>
                </c:pt>
                <c:pt idx="1">
                  <c:v>315000</c:v>
                </c:pt>
                <c:pt idx="2">
                  <c:v>496500</c:v>
                </c:pt>
                <c:pt idx="3">
                  <c:v>696150</c:v>
                </c:pt>
                <c:pt idx="4">
                  <c:v>915765</c:v>
                </c:pt>
                <c:pt idx="5">
                  <c:v>1157341.5</c:v>
                </c:pt>
                <c:pt idx="6">
                  <c:v>1423075.65</c:v>
                </c:pt>
                <c:pt idx="7">
                  <c:v>1715383.2149999999</c:v>
                </c:pt>
                <c:pt idx="8">
                  <c:v>2036921.5365</c:v>
                </c:pt>
                <c:pt idx="9">
                  <c:v>2390613.69015</c:v>
                </c:pt>
                <c:pt idx="10">
                  <c:v>2779675.059165</c:v>
                </c:pt>
                <c:pt idx="11">
                  <c:v>3207642.5650815</c:v>
                </c:pt>
                <c:pt idx="12">
                  <c:v>3678406.82158965</c:v>
                </c:pt>
                <c:pt idx="13">
                  <c:v>4196247.503748615</c:v>
                </c:pt>
                <c:pt idx="14">
                  <c:v>4765872.254123477</c:v>
                </c:pt>
              </c:numCache>
            </c:numRef>
          </c:val>
        </c:ser>
        <c:gapWidth val="30"/>
        <c:axId val="39493114"/>
        <c:axId val="19893707"/>
      </c:barChart>
      <c:catAx>
        <c:axId val="39493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Évek száma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893707"/>
        <c:crosses val="autoZero"/>
        <c:auto val="1"/>
        <c:lblOffset val="100"/>
        <c:noMultiLvlLbl val="0"/>
      </c:catAx>
      <c:valAx>
        <c:axId val="19893707"/>
        <c:scaling>
          <c:orientation val="minMax"/>
          <c:max val="7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Ezer Ft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493114"/>
        <c:crossesAt val="1"/>
        <c:crossBetween val="between"/>
        <c:dispUnits>
          <c:builtInUnit val="thousands"/>
        </c:dispUnits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3"/>
          <c:y val="0.889"/>
          <c:w val="0.152"/>
          <c:h val="0.0435"/>
        </c:manualLayout>
      </c:layout>
      <c:overlay val="0"/>
      <c:spPr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Ha 200 eFt megtakaritását befektetné ...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11"/>
          <c:w val="0.94475"/>
          <c:h val="0.7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'Megtakarítási tábla'!$E$3</c:f>
              <c:strCache>
                <c:ptCount val="1"/>
                <c:pt idx="0">
                  <c:v>5%</c:v>
                </c:pt>
              </c:strCache>
            </c:strRef>
          </c:tx>
          <c:spPr>
            <a:gradFill rotWithShape="1">
              <a:gsLst>
                <a:gs pos="0">
                  <a:srgbClr val="7373C1"/>
                </a:gs>
                <a:gs pos="50000">
                  <a:srgbClr val="9999FF"/>
                </a:gs>
                <a:gs pos="100000">
                  <a:srgbClr val="7373C1"/>
                </a:gs>
              </a:gsLst>
              <a:lin ang="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CCCFF"/>
              </a:solidFill>
              <a:ln w="3175">
                <a:solid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'Megtakarítási tábla'!$E$6:$E$20</c:f>
              <c:numCache>
                <c:ptCount val="15"/>
                <c:pt idx="0">
                  <c:v>200000</c:v>
                </c:pt>
                <c:pt idx="1">
                  <c:v>410000</c:v>
                </c:pt>
                <c:pt idx="2">
                  <c:v>630500</c:v>
                </c:pt>
                <c:pt idx="3">
                  <c:v>862025</c:v>
                </c:pt>
                <c:pt idx="4">
                  <c:v>1105126.25</c:v>
                </c:pt>
                <c:pt idx="5">
                  <c:v>1360382.5625</c:v>
                </c:pt>
                <c:pt idx="6">
                  <c:v>1628401.690625</c:v>
                </c:pt>
                <c:pt idx="7">
                  <c:v>1909821.77515625</c:v>
                </c:pt>
                <c:pt idx="8">
                  <c:v>2205312.8639140627</c:v>
                </c:pt>
                <c:pt idx="9">
                  <c:v>2515578.507109766</c:v>
                </c:pt>
                <c:pt idx="10">
                  <c:v>2841357.4324652543</c:v>
                </c:pt>
                <c:pt idx="11">
                  <c:v>3183425.304088517</c:v>
                </c:pt>
                <c:pt idx="12">
                  <c:v>3542596.569292943</c:v>
                </c:pt>
                <c:pt idx="13">
                  <c:v>3919726.3977575903</c:v>
                </c:pt>
                <c:pt idx="14">
                  <c:v>4315712.71764547</c:v>
                </c:pt>
              </c:numCache>
            </c:numRef>
          </c:val>
        </c:ser>
        <c:ser>
          <c:idx val="1"/>
          <c:order val="1"/>
          <c:tx>
            <c:strRef>
              <c:f>'Megtakarítási tábla'!$J$3</c:f>
              <c:strCache>
                <c:ptCount val="1"/>
                <c:pt idx="0">
                  <c:v>10%</c:v>
                </c:pt>
              </c:strCache>
            </c:strRef>
          </c:tx>
          <c:spPr>
            <a:gradFill rotWithShape="1">
              <a:gsLst>
                <a:gs pos="0">
                  <a:srgbClr val="008000"/>
                </a:gs>
                <a:gs pos="50000">
                  <a:srgbClr val="33CCCC"/>
                </a:gs>
                <a:gs pos="100000">
                  <a:srgbClr val="008000"/>
                </a:gs>
              </a:gsLst>
              <a:lin ang="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CFFFF"/>
              </a:solidFill>
              <a:ln w="3175">
                <a:solid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'Megtakarítási tábla'!$J$6:$J$20</c:f>
              <c:numCache>
                <c:ptCount val="15"/>
                <c:pt idx="0">
                  <c:v>200000</c:v>
                </c:pt>
                <c:pt idx="1">
                  <c:v>420000</c:v>
                </c:pt>
                <c:pt idx="2">
                  <c:v>662000</c:v>
                </c:pt>
                <c:pt idx="3">
                  <c:v>928200</c:v>
                </c:pt>
                <c:pt idx="4">
                  <c:v>1221020</c:v>
                </c:pt>
                <c:pt idx="5">
                  <c:v>1543122</c:v>
                </c:pt>
                <c:pt idx="6">
                  <c:v>1897434.2</c:v>
                </c:pt>
                <c:pt idx="7">
                  <c:v>2287177.62</c:v>
                </c:pt>
                <c:pt idx="8">
                  <c:v>2715895.382</c:v>
                </c:pt>
                <c:pt idx="9">
                  <c:v>3187484.9202</c:v>
                </c:pt>
                <c:pt idx="10">
                  <c:v>3706233.4122200003</c:v>
                </c:pt>
                <c:pt idx="11">
                  <c:v>4276856.753442001</c:v>
                </c:pt>
                <c:pt idx="12">
                  <c:v>4904542.4287862005</c:v>
                </c:pt>
                <c:pt idx="13">
                  <c:v>5594996.671664821</c:v>
                </c:pt>
                <c:pt idx="14">
                  <c:v>6354496.338831303</c:v>
                </c:pt>
              </c:numCache>
            </c:numRef>
          </c:val>
        </c:ser>
        <c:gapWidth val="30"/>
        <c:axId val="44825636"/>
        <c:axId val="777541"/>
      </c:barChart>
      <c:catAx>
        <c:axId val="448256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Évek száma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77541"/>
        <c:crosses val="autoZero"/>
        <c:auto val="1"/>
        <c:lblOffset val="100"/>
        <c:noMultiLvlLbl val="0"/>
      </c:catAx>
      <c:valAx>
        <c:axId val="7775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Ezer Ft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825636"/>
        <c:crossesAt val="1"/>
        <c:crossBetween val="between"/>
        <c:dispUnits>
          <c:builtInUnit val="thousands"/>
        </c:dispUnits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3"/>
          <c:y val="0.889"/>
          <c:w val="0.152"/>
          <c:h val="0.0435"/>
        </c:manualLayout>
      </c:layout>
      <c:overlay val="0"/>
      <c:spPr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A megtakarított pénz növekedése 5%-os befektetés esetén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gradFill rotWithShape="1">
                <a:gsLst>
                  <a:gs pos="0">
                    <a:srgbClr val="757575"/>
                  </a:gs>
                  <a:gs pos="50000">
                    <a:srgbClr val="FFFFFF"/>
                  </a:gs>
                  <a:gs pos="100000">
                    <a:srgbClr val="757575"/>
                  </a:gs>
                </a:gsLst>
                <a:lin ang="5400000" scaled="1"/>
              </a:gradFill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'Megtakarítási tábla'!$F$6:$F$20</c:f>
              <c:numCache>
                <c:ptCount val="15"/>
                <c:pt idx="0">
                  <c:v>1</c:v>
                </c:pt>
                <c:pt idx="1">
                  <c:v>2.05</c:v>
                </c:pt>
                <c:pt idx="2">
                  <c:v>3.1525</c:v>
                </c:pt>
                <c:pt idx="3">
                  <c:v>4.310125</c:v>
                </c:pt>
                <c:pt idx="4">
                  <c:v>5.52563125</c:v>
                </c:pt>
                <c:pt idx="5">
                  <c:v>6.8019128125</c:v>
                </c:pt>
                <c:pt idx="6">
                  <c:v>8.142008453125</c:v>
                </c:pt>
                <c:pt idx="7">
                  <c:v>9.54910887578125</c:v>
                </c:pt>
                <c:pt idx="8">
                  <c:v>11.026564319570314</c:v>
                </c:pt>
                <c:pt idx="9">
                  <c:v>12.577892535548829</c:v>
                </c:pt>
                <c:pt idx="10">
                  <c:v>14.206787162326272</c:v>
                </c:pt>
                <c:pt idx="11">
                  <c:v>15.917126520442585</c:v>
                </c:pt>
                <c:pt idx="12">
                  <c:v>17.712982846464715</c:v>
                </c:pt>
                <c:pt idx="13">
                  <c:v>19.59863198878795</c:v>
                </c:pt>
                <c:pt idx="14">
                  <c:v>21.57856358822735</c:v>
                </c:pt>
              </c:numCache>
            </c:numRef>
          </c:val>
          <c:smooth val="0"/>
        </c:ser>
        <c:axId val="6997870"/>
        <c:axId val="62980831"/>
      </c:lineChart>
      <c:catAx>
        <c:axId val="69978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Évek száma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980831"/>
        <c:crosses val="autoZero"/>
        <c:auto val="1"/>
        <c:lblOffset val="100"/>
        <c:noMultiLvlLbl val="0"/>
      </c:catAx>
      <c:valAx>
        <c:axId val="629808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Szorzó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9978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A megtakarított pénz növekedése 10%-os befektetés esetén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gradFill rotWithShape="1">
                <a:gsLst>
                  <a:gs pos="0">
                    <a:srgbClr val="757575"/>
                  </a:gs>
                  <a:gs pos="50000">
                    <a:srgbClr val="FFFFFF"/>
                  </a:gs>
                  <a:gs pos="100000">
                    <a:srgbClr val="757575"/>
                  </a:gs>
                </a:gsLst>
                <a:lin ang="5400000" scaled="1"/>
              </a:gradFill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'Megtakarítási tábla'!$K$6:$K$20</c:f>
              <c:numCache>
                <c:ptCount val="15"/>
                <c:pt idx="0">
                  <c:v>1</c:v>
                </c:pt>
                <c:pt idx="1">
                  <c:v>2.1</c:v>
                </c:pt>
                <c:pt idx="2">
                  <c:v>3.31</c:v>
                </c:pt>
                <c:pt idx="3">
                  <c:v>4.641</c:v>
                </c:pt>
                <c:pt idx="4">
                  <c:v>6.1051</c:v>
                </c:pt>
                <c:pt idx="5">
                  <c:v>7.71561</c:v>
                </c:pt>
                <c:pt idx="6">
                  <c:v>9.487171</c:v>
                </c:pt>
                <c:pt idx="7">
                  <c:v>11.435888100000001</c:v>
                </c:pt>
                <c:pt idx="8">
                  <c:v>13.57947691</c:v>
                </c:pt>
                <c:pt idx="9">
                  <c:v>15.937424601</c:v>
                </c:pt>
                <c:pt idx="10">
                  <c:v>18.5311670611</c:v>
                </c:pt>
                <c:pt idx="11">
                  <c:v>21.384283767210004</c:v>
                </c:pt>
                <c:pt idx="12">
                  <c:v>24.522712143931003</c:v>
                </c:pt>
                <c:pt idx="13">
                  <c:v>27.974983358324106</c:v>
                </c:pt>
                <c:pt idx="14">
                  <c:v>31.772481694156514</c:v>
                </c:pt>
              </c:numCache>
            </c:numRef>
          </c:val>
          <c:smooth val="0"/>
        </c:ser>
        <c:axId val="29956568"/>
        <c:axId val="1173657"/>
      </c:lineChart>
      <c:catAx>
        <c:axId val="299565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Évek száma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73657"/>
        <c:crosses val="autoZero"/>
        <c:auto val="1"/>
        <c:lblOffset val="100"/>
        <c:noMultiLvlLbl val="0"/>
      </c:catAx>
      <c:valAx>
        <c:axId val="11736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Szorzó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9565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300" verticalDpi="3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44" sqref="A4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legacyDrawing r:id="rId2"/>
  <oleObjects>
    <oleObject progId="Word.Document.8" shapeId="137452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K28"/>
  <sheetViews>
    <sheetView workbookViewId="0" topLeftCell="A1">
      <selection activeCell="D22" sqref="D22"/>
    </sheetView>
  </sheetViews>
  <sheetFormatPr defaultColWidth="9.00390625" defaultRowHeight="12.75"/>
  <cols>
    <col min="1" max="1" width="16.00390625" style="4" customWidth="1"/>
    <col min="2" max="2" width="9.125" style="3" customWidth="1"/>
    <col min="3" max="3" width="10.00390625" style="3" customWidth="1"/>
    <col min="4" max="5" width="9.125" style="3" customWidth="1"/>
    <col min="6" max="6" width="6.875" style="3" bestFit="1" customWidth="1"/>
    <col min="7" max="10" width="9.125" style="3" customWidth="1"/>
    <col min="11" max="11" width="6.875" style="3" bestFit="1" customWidth="1"/>
    <col min="12" max="16384" width="9.125" style="3" customWidth="1"/>
  </cols>
  <sheetData>
    <row r="1" ht="12.75">
      <c r="A1" s="2" t="s">
        <v>15</v>
      </c>
    </row>
    <row r="2" ht="13.5" thickBot="1"/>
    <row r="3" spans="1:11" ht="13.5" thickTop="1">
      <c r="A3" s="23" t="s">
        <v>18</v>
      </c>
      <c r="B3" s="24">
        <v>0.05</v>
      </c>
      <c r="C3" s="24">
        <v>0.05</v>
      </c>
      <c r="D3" s="24">
        <v>0.05</v>
      </c>
      <c r="E3" s="24">
        <v>0.05</v>
      </c>
      <c r="F3" s="25" t="s">
        <v>17</v>
      </c>
      <c r="G3" s="24">
        <v>0.1</v>
      </c>
      <c r="H3" s="24">
        <v>0.1</v>
      </c>
      <c r="I3" s="24">
        <v>0.1</v>
      </c>
      <c r="J3" s="24">
        <v>0.1</v>
      </c>
      <c r="K3" s="26" t="s">
        <v>17</v>
      </c>
    </row>
    <row r="4" spans="1:11" ht="12.75">
      <c r="A4" s="27" t="s">
        <v>23</v>
      </c>
      <c r="B4" s="6">
        <v>50000</v>
      </c>
      <c r="C4" s="6">
        <v>100000</v>
      </c>
      <c r="D4" s="6">
        <v>150000</v>
      </c>
      <c r="E4" s="6">
        <v>200000</v>
      </c>
      <c r="F4" s="6"/>
      <c r="G4" s="6">
        <v>50000</v>
      </c>
      <c r="H4" s="6">
        <v>100000</v>
      </c>
      <c r="I4" s="6">
        <v>150000</v>
      </c>
      <c r="J4" s="6">
        <v>200000</v>
      </c>
      <c r="K4" s="28"/>
    </row>
    <row r="5" spans="1:11" ht="12.75">
      <c r="A5" s="29"/>
      <c r="B5" s="1"/>
      <c r="C5" s="1"/>
      <c r="D5" s="1"/>
      <c r="E5" s="1"/>
      <c r="F5" s="1"/>
      <c r="G5" s="1"/>
      <c r="H5" s="1"/>
      <c r="I5" s="1"/>
      <c r="J5" s="1"/>
      <c r="K5" s="30"/>
    </row>
    <row r="6" spans="1:11" ht="13.5" thickBot="1">
      <c r="A6" s="27" t="s">
        <v>0</v>
      </c>
      <c r="B6" s="12">
        <v>50000</v>
      </c>
      <c r="C6" s="1">
        <v>100000</v>
      </c>
      <c r="D6" s="1">
        <v>150000</v>
      </c>
      <c r="E6" s="1">
        <v>200000</v>
      </c>
      <c r="F6" s="8">
        <f>E6/$E$6</f>
        <v>1</v>
      </c>
      <c r="G6" s="5">
        <v>50000</v>
      </c>
      <c r="H6" s="1">
        <v>100000</v>
      </c>
      <c r="I6" s="1">
        <v>150000</v>
      </c>
      <c r="J6" s="1">
        <v>200000</v>
      </c>
      <c r="K6" s="31">
        <f>J6/$J$6</f>
        <v>1</v>
      </c>
    </row>
    <row r="7" spans="1:11" ht="13.5" thickBot="1">
      <c r="A7" s="32" t="s">
        <v>1</v>
      </c>
      <c r="B7" s="14">
        <f>$B$6+B6+B6*$B$3</f>
        <v>102500</v>
      </c>
      <c r="C7" s="11">
        <f>$C$6+C6+C6*$C$3</f>
        <v>205000</v>
      </c>
      <c r="D7" s="1">
        <f>$D$6+D6+D6*$D$3</f>
        <v>307500</v>
      </c>
      <c r="E7" s="1">
        <f>$E$6+E6+E6*$E$3</f>
        <v>410000</v>
      </c>
      <c r="F7" s="8">
        <f>E7/$E$6</f>
        <v>2.05</v>
      </c>
      <c r="G7" s="1">
        <f>$G$6+G6+G6*$G$3</f>
        <v>105000</v>
      </c>
      <c r="H7" s="1">
        <f>$H$6+H6+H6*$H$3</f>
        <v>210000</v>
      </c>
      <c r="I7" s="1">
        <f>$I$6+I6+I6*$I$3</f>
        <v>315000</v>
      </c>
      <c r="J7" s="1">
        <f>$J$6+J6+J6*$J$3</f>
        <v>420000</v>
      </c>
      <c r="K7" s="31">
        <f>J7/$J$6</f>
        <v>2.1</v>
      </c>
    </row>
    <row r="8" spans="1:11" ht="12.75">
      <c r="A8" s="27" t="s">
        <v>2</v>
      </c>
      <c r="B8" s="13">
        <f aca="true" t="shared" si="0" ref="B8:B20">$B$6+B7+B7*$B$3</f>
        <v>157625</v>
      </c>
      <c r="C8" s="1">
        <f aca="true" t="shared" si="1" ref="C8:C20">$C$6+C7+C7*$C$3</f>
        <v>315250</v>
      </c>
      <c r="D8" s="1">
        <f aca="true" t="shared" si="2" ref="D8:D20">$D$6+D7+D7*$D$3</f>
        <v>472875</v>
      </c>
      <c r="E8" s="1">
        <f aca="true" t="shared" si="3" ref="E8:E20">$E$6+E7+E7*$E$3</f>
        <v>630500</v>
      </c>
      <c r="F8" s="8">
        <f aca="true" t="shared" si="4" ref="F8:F20">E8/$E$6</f>
        <v>3.1525</v>
      </c>
      <c r="G8" s="1">
        <f aca="true" t="shared" si="5" ref="G8:G20">$G$6+G7+G7*$G$3</f>
        <v>165500</v>
      </c>
      <c r="H8" s="1">
        <f aca="true" t="shared" si="6" ref="H8:H20">$H$6+H7+H7*$H$3</f>
        <v>331000</v>
      </c>
      <c r="I8" s="1">
        <f aca="true" t="shared" si="7" ref="I8:I20">$I$6+I7+I7*$I$3</f>
        <v>496500</v>
      </c>
      <c r="J8" s="1">
        <f aca="true" t="shared" si="8" ref="J8:J20">$J$6+J7+J7*$J$3</f>
        <v>662000</v>
      </c>
      <c r="K8" s="31">
        <f aca="true" t="shared" si="9" ref="K8:K20">J8/$J$6</f>
        <v>3.31</v>
      </c>
    </row>
    <row r="9" spans="1:11" ht="12.75">
      <c r="A9" s="27" t="s">
        <v>3</v>
      </c>
      <c r="B9" s="1">
        <f t="shared" si="0"/>
        <v>215506.25</v>
      </c>
      <c r="C9" s="1">
        <f t="shared" si="1"/>
        <v>431012.5</v>
      </c>
      <c r="D9" s="1">
        <f t="shared" si="2"/>
        <v>646518.75</v>
      </c>
      <c r="E9" s="1">
        <f t="shared" si="3"/>
        <v>862025</v>
      </c>
      <c r="F9" s="8">
        <f t="shared" si="4"/>
        <v>4.310125</v>
      </c>
      <c r="G9" s="1">
        <f t="shared" si="5"/>
        <v>232050</v>
      </c>
      <c r="H9" s="1">
        <f t="shared" si="6"/>
        <v>464100</v>
      </c>
      <c r="I9" s="1">
        <f t="shared" si="7"/>
        <v>696150</v>
      </c>
      <c r="J9" s="1">
        <f t="shared" si="8"/>
        <v>928200</v>
      </c>
      <c r="K9" s="31">
        <f t="shared" si="9"/>
        <v>4.641</v>
      </c>
    </row>
    <row r="10" spans="1:11" ht="12.75">
      <c r="A10" s="27" t="s">
        <v>4</v>
      </c>
      <c r="B10" s="7">
        <f t="shared" si="0"/>
        <v>276281.5625</v>
      </c>
      <c r="C10" s="7">
        <f t="shared" si="1"/>
        <v>552563.125</v>
      </c>
      <c r="D10" s="7">
        <f t="shared" si="2"/>
        <v>828844.6875</v>
      </c>
      <c r="E10" s="7">
        <f t="shared" si="3"/>
        <v>1105126.25</v>
      </c>
      <c r="F10" s="8">
        <f t="shared" si="4"/>
        <v>5.52563125</v>
      </c>
      <c r="G10" s="9">
        <f t="shared" si="5"/>
        <v>305255</v>
      </c>
      <c r="H10" s="9">
        <f t="shared" si="6"/>
        <v>610510</v>
      </c>
      <c r="I10" s="9">
        <f t="shared" si="7"/>
        <v>915765</v>
      </c>
      <c r="J10" s="9">
        <f t="shared" si="8"/>
        <v>1221020</v>
      </c>
      <c r="K10" s="31">
        <f t="shared" si="9"/>
        <v>6.1051</v>
      </c>
    </row>
    <row r="11" spans="1:11" ht="12.75">
      <c r="A11" s="27" t="s">
        <v>5</v>
      </c>
      <c r="B11" s="1">
        <f t="shared" si="0"/>
        <v>340095.640625</v>
      </c>
      <c r="C11" s="1">
        <f t="shared" si="1"/>
        <v>680191.28125</v>
      </c>
      <c r="D11" s="1">
        <f t="shared" si="2"/>
        <v>1020286.921875</v>
      </c>
      <c r="E11" s="1">
        <f t="shared" si="3"/>
        <v>1360382.5625</v>
      </c>
      <c r="F11" s="8">
        <f t="shared" si="4"/>
        <v>6.8019128125</v>
      </c>
      <c r="G11" s="1">
        <f t="shared" si="5"/>
        <v>385780.5</v>
      </c>
      <c r="H11" s="1">
        <f t="shared" si="6"/>
        <v>771561</v>
      </c>
      <c r="I11" s="1">
        <f t="shared" si="7"/>
        <v>1157341.5</v>
      </c>
      <c r="J11" s="1">
        <f t="shared" si="8"/>
        <v>1543122</v>
      </c>
      <c r="K11" s="31">
        <f t="shared" si="9"/>
        <v>7.71561</v>
      </c>
    </row>
    <row r="12" spans="1:11" ht="12.75">
      <c r="A12" s="27" t="s">
        <v>6</v>
      </c>
      <c r="B12" s="1">
        <f t="shared" si="0"/>
        <v>407100.42265625</v>
      </c>
      <c r="C12" s="1">
        <f t="shared" si="1"/>
        <v>814200.8453125</v>
      </c>
      <c r="D12" s="1">
        <f t="shared" si="2"/>
        <v>1221301.26796875</v>
      </c>
      <c r="E12" s="1">
        <f t="shared" si="3"/>
        <v>1628401.690625</v>
      </c>
      <c r="F12" s="8">
        <f t="shared" si="4"/>
        <v>8.142008453125</v>
      </c>
      <c r="G12" s="1">
        <f t="shared" si="5"/>
        <v>474358.55</v>
      </c>
      <c r="H12" s="1">
        <f t="shared" si="6"/>
        <v>948717.1</v>
      </c>
      <c r="I12" s="1">
        <f t="shared" si="7"/>
        <v>1423075.65</v>
      </c>
      <c r="J12" s="1">
        <f t="shared" si="8"/>
        <v>1897434.2</v>
      </c>
      <c r="K12" s="31">
        <f t="shared" si="9"/>
        <v>9.487171</v>
      </c>
    </row>
    <row r="13" spans="1:11" ht="12.75">
      <c r="A13" s="27" t="s">
        <v>7</v>
      </c>
      <c r="B13" s="1">
        <f t="shared" si="0"/>
        <v>477455.4437890625</v>
      </c>
      <c r="C13" s="1">
        <f t="shared" si="1"/>
        <v>954910.887578125</v>
      </c>
      <c r="D13" s="1">
        <f t="shared" si="2"/>
        <v>1432366.3313671877</v>
      </c>
      <c r="E13" s="1">
        <f t="shared" si="3"/>
        <v>1909821.77515625</v>
      </c>
      <c r="F13" s="8">
        <f t="shared" si="4"/>
        <v>9.54910887578125</v>
      </c>
      <c r="G13" s="1">
        <f t="shared" si="5"/>
        <v>571794.405</v>
      </c>
      <c r="H13" s="1">
        <f t="shared" si="6"/>
        <v>1143588.81</v>
      </c>
      <c r="I13" s="1">
        <f t="shared" si="7"/>
        <v>1715383.2149999999</v>
      </c>
      <c r="J13" s="1">
        <f t="shared" si="8"/>
        <v>2287177.62</v>
      </c>
      <c r="K13" s="31">
        <f t="shared" si="9"/>
        <v>11.435888100000001</v>
      </c>
    </row>
    <row r="14" spans="1:11" ht="12.75">
      <c r="A14" s="27" t="s">
        <v>8</v>
      </c>
      <c r="B14" s="1">
        <f t="shared" si="0"/>
        <v>551328.2159785157</v>
      </c>
      <c r="C14" s="1">
        <f t="shared" si="1"/>
        <v>1102656.4319570314</v>
      </c>
      <c r="D14" s="1">
        <f t="shared" si="2"/>
        <v>1653984.647935547</v>
      </c>
      <c r="E14" s="1">
        <f t="shared" si="3"/>
        <v>2205312.8639140627</v>
      </c>
      <c r="F14" s="8">
        <f t="shared" si="4"/>
        <v>11.026564319570314</v>
      </c>
      <c r="G14" s="1">
        <f t="shared" si="5"/>
        <v>678973.8455</v>
      </c>
      <c r="H14" s="1">
        <f t="shared" si="6"/>
        <v>1357947.691</v>
      </c>
      <c r="I14" s="1">
        <f t="shared" si="7"/>
        <v>2036921.5365</v>
      </c>
      <c r="J14" s="1">
        <f t="shared" si="8"/>
        <v>2715895.382</v>
      </c>
      <c r="K14" s="31">
        <f t="shared" si="9"/>
        <v>13.57947691</v>
      </c>
    </row>
    <row r="15" spans="1:11" ht="12.75">
      <c r="A15" s="27" t="s">
        <v>9</v>
      </c>
      <c r="B15" s="10">
        <f t="shared" si="0"/>
        <v>628894.6267774415</v>
      </c>
      <c r="C15" s="10">
        <f t="shared" si="1"/>
        <v>1257789.253554883</v>
      </c>
      <c r="D15" s="10">
        <f t="shared" si="2"/>
        <v>1886683.8803323242</v>
      </c>
      <c r="E15" s="10">
        <f t="shared" si="3"/>
        <v>2515578.507109766</v>
      </c>
      <c r="F15" s="8">
        <f t="shared" si="4"/>
        <v>12.577892535548829</v>
      </c>
      <c r="G15" s="9">
        <f t="shared" si="5"/>
        <v>796871.23005</v>
      </c>
      <c r="H15" s="9">
        <f t="shared" si="6"/>
        <v>1593742.4601</v>
      </c>
      <c r="I15" s="9">
        <f t="shared" si="7"/>
        <v>2390613.69015</v>
      </c>
      <c r="J15" s="9">
        <f t="shared" si="8"/>
        <v>3187484.9202</v>
      </c>
      <c r="K15" s="31">
        <f t="shared" si="9"/>
        <v>15.937424601</v>
      </c>
    </row>
    <row r="16" spans="1:11" ht="12.75">
      <c r="A16" s="27" t="s">
        <v>10</v>
      </c>
      <c r="B16" s="1">
        <f t="shared" si="0"/>
        <v>710339.3581163136</v>
      </c>
      <c r="C16" s="1">
        <f t="shared" si="1"/>
        <v>1420678.7162326272</v>
      </c>
      <c r="D16" s="1">
        <f t="shared" si="2"/>
        <v>2131018.0743489405</v>
      </c>
      <c r="E16" s="1">
        <f t="shared" si="3"/>
        <v>2841357.4324652543</v>
      </c>
      <c r="F16" s="8">
        <f t="shared" si="4"/>
        <v>14.206787162326272</v>
      </c>
      <c r="G16" s="1">
        <f t="shared" si="5"/>
        <v>926558.3530550001</v>
      </c>
      <c r="H16" s="1">
        <f t="shared" si="6"/>
        <v>1853116.7061100001</v>
      </c>
      <c r="I16" s="1">
        <f t="shared" si="7"/>
        <v>2779675.059165</v>
      </c>
      <c r="J16" s="1">
        <f t="shared" si="8"/>
        <v>3706233.4122200003</v>
      </c>
      <c r="K16" s="31">
        <f t="shared" si="9"/>
        <v>18.5311670611</v>
      </c>
    </row>
    <row r="17" spans="1:11" ht="12.75">
      <c r="A17" s="27" t="s">
        <v>11</v>
      </c>
      <c r="B17" s="1">
        <f t="shared" si="0"/>
        <v>795856.3260221293</v>
      </c>
      <c r="C17" s="1">
        <f t="shared" si="1"/>
        <v>1591712.6520442585</v>
      </c>
      <c r="D17" s="1">
        <f t="shared" si="2"/>
        <v>2387568.9780663876</v>
      </c>
      <c r="E17" s="1">
        <f t="shared" si="3"/>
        <v>3183425.304088517</v>
      </c>
      <c r="F17" s="8">
        <f t="shared" si="4"/>
        <v>15.917126520442585</v>
      </c>
      <c r="G17" s="1">
        <f t="shared" si="5"/>
        <v>1069214.1883605001</v>
      </c>
      <c r="H17" s="1">
        <f t="shared" si="6"/>
        <v>2138428.3767210003</v>
      </c>
      <c r="I17" s="1">
        <f t="shared" si="7"/>
        <v>3207642.5650815</v>
      </c>
      <c r="J17" s="1">
        <f t="shared" si="8"/>
        <v>4276856.753442001</v>
      </c>
      <c r="K17" s="31">
        <f t="shared" si="9"/>
        <v>21.384283767210004</v>
      </c>
    </row>
    <row r="18" spans="1:11" ht="12.75">
      <c r="A18" s="27" t="s">
        <v>12</v>
      </c>
      <c r="B18" s="1">
        <f t="shared" si="0"/>
        <v>885649.1423232357</v>
      </c>
      <c r="C18" s="1">
        <f t="shared" si="1"/>
        <v>1771298.2846464715</v>
      </c>
      <c r="D18" s="1">
        <f t="shared" si="2"/>
        <v>2656947.426969707</v>
      </c>
      <c r="E18" s="1">
        <f t="shared" si="3"/>
        <v>3542596.569292943</v>
      </c>
      <c r="F18" s="8">
        <f t="shared" si="4"/>
        <v>17.712982846464715</v>
      </c>
      <c r="G18" s="1">
        <f t="shared" si="5"/>
        <v>1226135.6071965501</v>
      </c>
      <c r="H18" s="1">
        <f t="shared" si="6"/>
        <v>2452271.2143931002</v>
      </c>
      <c r="I18" s="1">
        <f t="shared" si="7"/>
        <v>3678406.82158965</v>
      </c>
      <c r="J18" s="1">
        <f t="shared" si="8"/>
        <v>4904542.4287862005</v>
      </c>
      <c r="K18" s="31">
        <f t="shared" si="9"/>
        <v>24.522712143931003</v>
      </c>
    </row>
    <row r="19" spans="1:11" ht="12.75">
      <c r="A19" s="27" t="s">
        <v>13</v>
      </c>
      <c r="B19" s="1">
        <f t="shared" si="0"/>
        <v>979931.5994393976</v>
      </c>
      <c r="C19" s="1">
        <f t="shared" si="1"/>
        <v>1959863.1988787951</v>
      </c>
      <c r="D19" s="1">
        <f t="shared" si="2"/>
        <v>2939794.7983181924</v>
      </c>
      <c r="E19" s="1">
        <f t="shared" si="3"/>
        <v>3919726.3977575903</v>
      </c>
      <c r="F19" s="8">
        <f t="shared" si="4"/>
        <v>19.59863198878795</v>
      </c>
      <c r="G19" s="1">
        <f t="shared" si="5"/>
        <v>1398749.1679162052</v>
      </c>
      <c r="H19" s="1">
        <f t="shared" si="6"/>
        <v>2797498.3358324105</v>
      </c>
      <c r="I19" s="1">
        <f t="shared" si="7"/>
        <v>4196247.503748615</v>
      </c>
      <c r="J19" s="1">
        <f t="shared" si="8"/>
        <v>5594996.671664821</v>
      </c>
      <c r="K19" s="31">
        <f t="shared" si="9"/>
        <v>27.974983358324106</v>
      </c>
    </row>
    <row r="20" spans="1:11" ht="13.5" thickBot="1">
      <c r="A20" s="33" t="s">
        <v>14</v>
      </c>
      <c r="B20" s="34">
        <f t="shared" si="0"/>
        <v>1078928.1794113675</v>
      </c>
      <c r="C20" s="34">
        <f t="shared" si="1"/>
        <v>2157856.358822735</v>
      </c>
      <c r="D20" s="34">
        <f t="shared" si="2"/>
        <v>3236784.538234102</v>
      </c>
      <c r="E20" s="34">
        <f t="shared" si="3"/>
        <v>4315712.71764547</v>
      </c>
      <c r="F20" s="35">
        <f t="shared" si="4"/>
        <v>21.57856358822735</v>
      </c>
      <c r="G20" s="36">
        <f t="shared" si="5"/>
        <v>1588624.0847078257</v>
      </c>
      <c r="H20" s="36">
        <f t="shared" si="6"/>
        <v>3177248.1694156514</v>
      </c>
      <c r="I20" s="36">
        <f t="shared" si="7"/>
        <v>4765872.254123477</v>
      </c>
      <c r="J20" s="36">
        <f t="shared" si="8"/>
        <v>6354496.338831303</v>
      </c>
      <c r="K20" s="37">
        <f t="shared" si="9"/>
        <v>31.772481694156514</v>
      </c>
    </row>
    <row r="21" ht="14.25" thickBot="1" thickTop="1"/>
    <row r="22" spans="1:2" ht="13.5" thickTop="1">
      <c r="A22" s="15" t="s">
        <v>16</v>
      </c>
      <c r="B22" s="16"/>
    </row>
    <row r="23" spans="1:2" ht="12.75">
      <c r="A23" s="17"/>
      <c r="B23" s="18"/>
    </row>
    <row r="24" spans="1:2" ht="12.75">
      <c r="A24" s="19" t="s">
        <v>19</v>
      </c>
      <c r="B24" s="20">
        <v>50000</v>
      </c>
    </row>
    <row r="25" spans="1:2" ht="12.75">
      <c r="A25" s="19" t="s">
        <v>21</v>
      </c>
      <c r="B25" s="20">
        <v>2500</v>
      </c>
    </row>
    <row r="26" spans="1:2" ht="12.75">
      <c r="A26" s="19" t="s">
        <v>20</v>
      </c>
      <c r="B26" s="20">
        <v>50000</v>
      </c>
    </row>
    <row r="27" spans="1:2" ht="13.5" thickBot="1">
      <c r="A27" s="21" t="s">
        <v>22</v>
      </c>
      <c r="B27" s="22">
        <f>SUM(B24:B26)</f>
        <v>102500</v>
      </c>
    </row>
    <row r="28" ht="13.5" thickTop="1">
      <c r="B28" s="4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Németi Vilmos</cp:lastModifiedBy>
  <cp:lastPrinted>2007-11-10T18:36:59Z</cp:lastPrinted>
  <dcterms:created xsi:type="dcterms:W3CDTF">1997-01-17T14:02:09Z</dcterms:created>
  <dcterms:modified xsi:type="dcterms:W3CDTF">2008-03-05T21:31:44Z</dcterms:modified>
  <cp:category/>
  <cp:version/>
  <cp:contentType/>
  <cp:contentStatus/>
</cp:coreProperties>
</file>